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<sst xmlns="http://schemas.openxmlformats.org/spreadsheetml/2006/main" count="11" uniqueCount="11">
  <si>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Ваш бал:</t>
  </si>
  <si>
    <t>Запитання:</t>
  </si>
  <si>
    <r>
      <t>1.</t>
    </r>
    <r>
      <rPr>
        <sz val="10"/>
        <rFont val="Arial Cyr"/>
        <family val="0"/>
      </rPr>
      <t xml:space="preserve"> Об'єкт Access для введення і редагування даних. </t>
    </r>
  </si>
  <si>
    <r>
      <t>2.</t>
    </r>
    <r>
      <rPr>
        <sz val="10"/>
        <rFont val="Arial Cyr"/>
        <family val="0"/>
      </rPr>
      <t xml:space="preserve"> Об'єкт Access, основна функція якого - відбір і аналіз даних.</t>
    </r>
  </si>
  <si>
    <r>
      <t>3.</t>
    </r>
    <r>
      <rPr>
        <sz val="10"/>
        <rFont val="Arial Cyr"/>
        <family val="0"/>
      </rPr>
      <t xml:space="preserve"> Об'єкт Access, основна функція якого  - представлення даних.</t>
    </r>
  </si>
  <si>
    <r>
      <t>4.</t>
    </r>
    <r>
      <rPr>
        <sz val="10"/>
        <rFont val="Arial Cyr"/>
        <family val="0"/>
      </rPr>
      <t xml:space="preserve"> Об'єкт Access для автоматизації роботи з даними.</t>
    </r>
  </si>
  <si>
    <r>
      <t>5.</t>
    </r>
    <r>
      <rPr>
        <sz val="10"/>
        <rFont val="Arial Cyr"/>
        <family val="0"/>
      </rPr>
      <t xml:space="preserve"> Поле, яке ідентифікує записи і яке завжди індексоване.</t>
    </r>
  </si>
  <si>
    <r>
      <t>6.</t>
    </r>
    <r>
      <rPr>
        <sz val="10"/>
        <rFont val="Arial Cyr"/>
        <family val="0"/>
      </rPr>
      <t xml:space="preserve"> Основна властивість поля.</t>
    </r>
  </si>
  <si>
    <r>
      <t>7.</t>
    </r>
    <r>
      <rPr>
        <sz val="10"/>
        <rFont val="Arial Cyr"/>
        <family val="0"/>
      </rPr>
      <t xml:space="preserve"> Головние елемент головної кнопкової форми.</t>
    </r>
  </si>
  <si>
    <r>
      <t xml:space="preserve">8. </t>
    </r>
    <r>
      <rPr>
        <sz val="10"/>
        <rFont val="Arial Cyr"/>
        <family val="0"/>
      </rPr>
      <t>Тип поля, що автоматично змінюється при додаванні записів в таблицю.</t>
    </r>
  </si>
  <si>
    <r>
      <t>9.</t>
    </r>
    <r>
      <rPr>
        <sz val="10"/>
        <rFont val="Arial Cyr"/>
        <family val="0"/>
      </rPr>
      <t xml:space="preserve"> Сукупність бази даних та СУБД - … даних.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</si>
</sst>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114300</xdr:rowOff>
    </xdr:from>
    <xdr:to>
      <xdr:col>7</xdr:col>
      <xdr:colOff>142875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47650" y="114300"/>
          <a:ext cx="2752725" cy="10858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FF"/>
                  </a:gs>
                  <a:gs pos="100000">
                    <a:srgbClr val="993366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Розв'яжіть кросворд</a:t>
          </a:r>
        </a:p>
      </xdr:txBody>
    </xdr:sp>
    <xdr:clientData/>
  </xdr:twoCellAnchor>
  <xdr:twoCellAnchor>
    <xdr:from>
      <xdr:col>1</xdr:col>
      <xdr:colOff>28575</xdr:colOff>
      <xdr:row>8</xdr:row>
      <xdr:rowOff>19050</xdr:rowOff>
    </xdr:from>
    <xdr:to>
      <xdr:col>1</xdr:col>
      <xdr:colOff>133350</xdr:colOff>
      <xdr:row>8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14375" y="1343025"/>
          <a:ext cx="95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152400</xdr:colOff>
      <xdr:row>9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14375" y="158115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2
2</a:t>
          </a:r>
        </a:p>
      </xdr:txBody>
    </xdr:sp>
    <xdr:clientData/>
  </xdr:twoCellAnchor>
  <xdr:twoCellAnchor>
    <xdr:from>
      <xdr:col>1</xdr:col>
      <xdr:colOff>19050</xdr:colOff>
      <xdr:row>10</xdr:row>
      <xdr:rowOff>9525</xdr:rowOff>
    </xdr:from>
    <xdr:to>
      <xdr:col>1</xdr:col>
      <xdr:colOff>142875</xdr:colOff>
      <xdr:row>10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04850" y="18288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3
2</a:t>
          </a:r>
        </a:p>
      </xdr:txBody>
    </xdr:sp>
    <xdr:clientData/>
  </xdr:twoCellAnchor>
  <xdr:twoCellAnchor>
    <xdr:from>
      <xdr:col>1</xdr:col>
      <xdr:colOff>19050</xdr:colOff>
      <xdr:row>11</xdr:row>
      <xdr:rowOff>28575</xdr:rowOff>
    </xdr:from>
    <xdr:to>
      <xdr:col>1</xdr:col>
      <xdr:colOff>142875</xdr:colOff>
      <xdr:row>11</xdr:row>
      <xdr:rowOff>152400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04850" y="20955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4
2</a:t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142875</xdr:colOff>
      <xdr:row>12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04850" y="2352675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5
2</a:t>
          </a:r>
        </a:p>
      </xdr:txBody>
    </xdr:sp>
    <xdr:clientData/>
  </xdr:twoCellAnchor>
  <xdr:twoCellAnchor>
    <xdr:from>
      <xdr:col>1</xdr:col>
      <xdr:colOff>19050</xdr:colOff>
      <xdr:row>13</xdr:row>
      <xdr:rowOff>28575</xdr:rowOff>
    </xdr:from>
    <xdr:to>
      <xdr:col>1</xdr:col>
      <xdr:colOff>142875</xdr:colOff>
      <xdr:row>13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04850" y="25908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6
2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142875</xdr:colOff>
      <xdr:row>14</xdr:row>
      <xdr:rowOff>142875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04850" y="2828925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7
2</a:t>
          </a:r>
        </a:p>
      </xdr:txBody>
    </xdr:sp>
    <xdr:clientData/>
  </xdr:twoCellAnchor>
  <xdr:twoCellAnchor>
    <xdr:from>
      <xdr:col>1</xdr:col>
      <xdr:colOff>47625</xdr:colOff>
      <xdr:row>15</xdr:row>
      <xdr:rowOff>38100</xdr:rowOff>
    </xdr:from>
    <xdr:to>
      <xdr:col>1</xdr:col>
      <xdr:colOff>161925</xdr:colOff>
      <xdr:row>15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33425" y="3095625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8
2</a:t>
          </a:r>
        </a:p>
      </xdr:txBody>
    </xdr:sp>
    <xdr:clientData/>
  </xdr:twoCellAnchor>
  <xdr:twoCellAnchor>
    <xdr:from>
      <xdr:col>1</xdr:col>
      <xdr:colOff>9525</xdr:colOff>
      <xdr:row>16</xdr:row>
      <xdr:rowOff>28575</xdr:rowOff>
    </xdr:from>
    <xdr:to>
      <xdr:col>1</xdr:col>
      <xdr:colOff>133350</xdr:colOff>
      <xdr:row>16</xdr:row>
      <xdr:rowOff>152400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695325" y="333375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9
2</a:t>
          </a:r>
        </a:p>
      </xdr:txBody>
    </xdr:sp>
    <xdr:clientData/>
  </xdr:twoCellAnchor>
  <xdr:twoCellAnchor>
    <xdr:from>
      <xdr:col>1</xdr:col>
      <xdr:colOff>19050</xdr:colOff>
      <xdr:row>20</xdr:row>
      <xdr:rowOff>9525</xdr:rowOff>
    </xdr:from>
    <xdr:to>
      <xdr:col>1</xdr:col>
      <xdr:colOff>142875</xdr:colOff>
      <xdr:row>20</xdr:row>
      <xdr:rowOff>133350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7048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1</xdr:col>
      <xdr:colOff>19050</xdr:colOff>
      <xdr:row>21</xdr:row>
      <xdr:rowOff>28575</xdr:rowOff>
    </xdr:from>
    <xdr:to>
      <xdr:col>1</xdr:col>
      <xdr:colOff>142875</xdr:colOff>
      <xdr:row>21</xdr:row>
      <xdr:rowOff>152400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7048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1</xdr:col>
      <xdr:colOff>19050</xdr:colOff>
      <xdr:row>22</xdr:row>
      <xdr:rowOff>38100</xdr:rowOff>
    </xdr:from>
    <xdr:to>
      <xdr:col>1</xdr:col>
      <xdr:colOff>142875</xdr:colOff>
      <xdr:row>22</xdr:row>
      <xdr:rowOff>161925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7048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1</xdr:col>
      <xdr:colOff>19050</xdr:colOff>
      <xdr:row>23</xdr:row>
      <xdr:rowOff>28575</xdr:rowOff>
    </xdr:from>
    <xdr:to>
      <xdr:col>1</xdr:col>
      <xdr:colOff>142875</xdr:colOff>
      <xdr:row>23</xdr:row>
      <xdr:rowOff>152400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7048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142875</xdr:colOff>
      <xdr:row>24</xdr:row>
      <xdr:rowOff>142875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7048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1</xdr:col>
      <xdr:colOff>47625</xdr:colOff>
      <xdr:row>25</xdr:row>
      <xdr:rowOff>38100</xdr:rowOff>
    </xdr:from>
    <xdr:to>
      <xdr:col>1</xdr:col>
      <xdr:colOff>161925</xdr:colOff>
      <xdr:row>25</xdr:row>
      <xdr:rowOff>161925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733425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2</xdr:col>
      <xdr:colOff>19050</xdr:colOff>
      <xdr:row>20</xdr:row>
      <xdr:rowOff>9525</xdr:rowOff>
    </xdr:from>
    <xdr:to>
      <xdr:col>2</xdr:col>
      <xdr:colOff>142875</xdr:colOff>
      <xdr:row>20</xdr:row>
      <xdr:rowOff>133350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10668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3</xdr:col>
      <xdr:colOff>19050</xdr:colOff>
      <xdr:row>20</xdr:row>
      <xdr:rowOff>9525</xdr:rowOff>
    </xdr:from>
    <xdr:to>
      <xdr:col>3</xdr:col>
      <xdr:colOff>142875</xdr:colOff>
      <xdr:row>20</xdr:row>
      <xdr:rowOff>133350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14287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4</xdr:col>
      <xdr:colOff>19050</xdr:colOff>
      <xdr:row>20</xdr:row>
      <xdr:rowOff>9525</xdr:rowOff>
    </xdr:from>
    <xdr:to>
      <xdr:col>4</xdr:col>
      <xdr:colOff>142875</xdr:colOff>
      <xdr:row>20</xdr:row>
      <xdr:rowOff>133350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17907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2</xdr:col>
      <xdr:colOff>19050</xdr:colOff>
      <xdr:row>21</xdr:row>
      <xdr:rowOff>28575</xdr:rowOff>
    </xdr:from>
    <xdr:to>
      <xdr:col>2</xdr:col>
      <xdr:colOff>142875</xdr:colOff>
      <xdr:row>21</xdr:row>
      <xdr:rowOff>152400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10668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3</xdr:col>
      <xdr:colOff>19050</xdr:colOff>
      <xdr:row>21</xdr:row>
      <xdr:rowOff>28575</xdr:rowOff>
    </xdr:from>
    <xdr:to>
      <xdr:col>3</xdr:col>
      <xdr:colOff>142875</xdr:colOff>
      <xdr:row>21</xdr:row>
      <xdr:rowOff>152400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14287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21</xdr:row>
      <xdr:rowOff>152400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17907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21</xdr:row>
      <xdr:rowOff>152400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21526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6</xdr:col>
      <xdr:colOff>19050</xdr:colOff>
      <xdr:row>21</xdr:row>
      <xdr:rowOff>28575</xdr:rowOff>
    </xdr:from>
    <xdr:to>
      <xdr:col>6</xdr:col>
      <xdr:colOff>142875</xdr:colOff>
      <xdr:row>21</xdr:row>
      <xdr:rowOff>152400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25146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142875</xdr:colOff>
      <xdr:row>22</xdr:row>
      <xdr:rowOff>161925</xdr:rowOff>
    </xdr:to>
    <xdr:sp>
      <xdr:nvSpPr>
        <xdr:cNvPr id="25" name="TextBox 36"/>
        <xdr:cNvSpPr txBox="1">
          <a:spLocks noChangeArrowheads="1"/>
        </xdr:cNvSpPr>
      </xdr:nvSpPr>
      <xdr:spPr>
        <a:xfrm>
          <a:off x="10668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3</xdr:col>
      <xdr:colOff>19050</xdr:colOff>
      <xdr:row>22</xdr:row>
      <xdr:rowOff>38100</xdr:rowOff>
    </xdr:from>
    <xdr:to>
      <xdr:col>3</xdr:col>
      <xdr:colOff>142875</xdr:colOff>
      <xdr:row>22</xdr:row>
      <xdr:rowOff>161925</xdr:rowOff>
    </xdr:to>
    <xdr:sp>
      <xdr:nvSpPr>
        <xdr:cNvPr id="26" name="TextBox 37"/>
        <xdr:cNvSpPr txBox="1">
          <a:spLocks noChangeArrowheads="1"/>
        </xdr:cNvSpPr>
      </xdr:nvSpPr>
      <xdr:spPr>
        <a:xfrm>
          <a:off x="14287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4</xdr:col>
      <xdr:colOff>19050</xdr:colOff>
      <xdr:row>22</xdr:row>
      <xdr:rowOff>38100</xdr:rowOff>
    </xdr:from>
    <xdr:to>
      <xdr:col>4</xdr:col>
      <xdr:colOff>142875</xdr:colOff>
      <xdr:row>22</xdr:row>
      <xdr:rowOff>161925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7907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5</xdr:col>
      <xdr:colOff>19050</xdr:colOff>
      <xdr:row>22</xdr:row>
      <xdr:rowOff>38100</xdr:rowOff>
    </xdr:from>
    <xdr:to>
      <xdr:col>5</xdr:col>
      <xdr:colOff>142875</xdr:colOff>
      <xdr:row>22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21526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6</xdr:col>
      <xdr:colOff>19050</xdr:colOff>
      <xdr:row>22</xdr:row>
      <xdr:rowOff>38100</xdr:rowOff>
    </xdr:from>
    <xdr:to>
      <xdr:col>6</xdr:col>
      <xdr:colOff>142875</xdr:colOff>
      <xdr:row>22</xdr:row>
      <xdr:rowOff>161925</xdr:rowOff>
    </xdr:to>
    <xdr:sp>
      <xdr:nvSpPr>
        <xdr:cNvPr id="29" name="TextBox 40"/>
        <xdr:cNvSpPr txBox="1">
          <a:spLocks noChangeArrowheads="1"/>
        </xdr:cNvSpPr>
      </xdr:nvSpPr>
      <xdr:spPr>
        <a:xfrm>
          <a:off x="25146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7</xdr:col>
      <xdr:colOff>19050</xdr:colOff>
      <xdr:row>22</xdr:row>
      <xdr:rowOff>38100</xdr:rowOff>
    </xdr:from>
    <xdr:to>
      <xdr:col>7</xdr:col>
      <xdr:colOff>142875</xdr:colOff>
      <xdr:row>22</xdr:row>
      <xdr:rowOff>161925</xdr:rowOff>
    </xdr:to>
    <xdr:sp>
      <xdr:nvSpPr>
        <xdr:cNvPr id="30" name="TextBox 41"/>
        <xdr:cNvSpPr txBox="1">
          <a:spLocks noChangeArrowheads="1"/>
        </xdr:cNvSpPr>
      </xdr:nvSpPr>
      <xdr:spPr>
        <a:xfrm>
          <a:off x="28765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2</xdr:col>
      <xdr:colOff>19050</xdr:colOff>
      <xdr:row>23</xdr:row>
      <xdr:rowOff>28575</xdr:rowOff>
    </xdr:from>
    <xdr:to>
      <xdr:col>2</xdr:col>
      <xdr:colOff>142875</xdr:colOff>
      <xdr:row>23</xdr:row>
      <xdr:rowOff>152400</xdr:rowOff>
    </xdr:to>
    <xdr:sp>
      <xdr:nvSpPr>
        <xdr:cNvPr id="31" name="TextBox 42"/>
        <xdr:cNvSpPr txBox="1">
          <a:spLocks noChangeArrowheads="1"/>
        </xdr:cNvSpPr>
      </xdr:nvSpPr>
      <xdr:spPr>
        <a:xfrm>
          <a:off x="10668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28575</xdr:rowOff>
    </xdr:from>
    <xdr:to>
      <xdr:col>3</xdr:col>
      <xdr:colOff>142875</xdr:colOff>
      <xdr:row>23</xdr:row>
      <xdr:rowOff>152400</xdr:rowOff>
    </xdr:to>
    <xdr:sp>
      <xdr:nvSpPr>
        <xdr:cNvPr id="32" name="TextBox 43"/>
        <xdr:cNvSpPr txBox="1">
          <a:spLocks noChangeArrowheads="1"/>
        </xdr:cNvSpPr>
      </xdr:nvSpPr>
      <xdr:spPr>
        <a:xfrm>
          <a:off x="14287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142875</xdr:colOff>
      <xdr:row>24</xdr:row>
      <xdr:rowOff>142875</xdr:rowOff>
    </xdr:to>
    <xdr:sp>
      <xdr:nvSpPr>
        <xdr:cNvPr id="33" name="TextBox 44"/>
        <xdr:cNvSpPr txBox="1">
          <a:spLocks noChangeArrowheads="1"/>
        </xdr:cNvSpPr>
      </xdr:nvSpPr>
      <xdr:spPr>
        <a:xfrm>
          <a:off x="10668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142875</xdr:colOff>
      <xdr:row>24</xdr:row>
      <xdr:rowOff>142875</xdr:rowOff>
    </xdr:to>
    <xdr:sp>
      <xdr:nvSpPr>
        <xdr:cNvPr id="34" name="TextBox 45"/>
        <xdr:cNvSpPr txBox="1">
          <a:spLocks noChangeArrowheads="1"/>
        </xdr:cNvSpPr>
      </xdr:nvSpPr>
      <xdr:spPr>
        <a:xfrm>
          <a:off x="14287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4</xdr:col>
      <xdr:colOff>19050</xdr:colOff>
      <xdr:row>24</xdr:row>
      <xdr:rowOff>19050</xdr:rowOff>
    </xdr:from>
    <xdr:to>
      <xdr:col>4</xdr:col>
      <xdr:colOff>142875</xdr:colOff>
      <xdr:row>24</xdr:row>
      <xdr:rowOff>142875</xdr:rowOff>
    </xdr:to>
    <xdr:sp>
      <xdr:nvSpPr>
        <xdr:cNvPr id="35" name="TextBox 46"/>
        <xdr:cNvSpPr txBox="1">
          <a:spLocks noChangeArrowheads="1"/>
        </xdr:cNvSpPr>
      </xdr:nvSpPr>
      <xdr:spPr>
        <a:xfrm>
          <a:off x="17907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5</xdr:col>
      <xdr:colOff>19050</xdr:colOff>
      <xdr:row>24</xdr:row>
      <xdr:rowOff>19050</xdr:rowOff>
    </xdr:from>
    <xdr:to>
      <xdr:col>5</xdr:col>
      <xdr:colOff>142875</xdr:colOff>
      <xdr:row>24</xdr:row>
      <xdr:rowOff>142875</xdr:rowOff>
    </xdr:to>
    <xdr:sp>
      <xdr:nvSpPr>
        <xdr:cNvPr id="36" name="TextBox 47"/>
        <xdr:cNvSpPr txBox="1">
          <a:spLocks noChangeArrowheads="1"/>
        </xdr:cNvSpPr>
      </xdr:nvSpPr>
      <xdr:spPr>
        <a:xfrm>
          <a:off x="21526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6</xdr:col>
      <xdr:colOff>19050</xdr:colOff>
      <xdr:row>24</xdr:row>
      <xdr:rowOff>19050</xdr:rowOff>
    </xdr:from>
    <xdr:to>
      <xdr:col>6</xdr:col>
      <xdr:colOff>142875</xdr:colOff>
      <xdr:row>24</xdr:row>
      <xdr:rowOff>142875</xdr:rowOff>
    </xdr:to>
    <xdr:sp>
      <xdr:nvSpPr>
        <xdr:cNvPr id="37" name="TextBox 48"/>
        <xdr:cNvSpPr txBox="1">
          <a:spLocks noChangeArrowheads="1"/>
        </xdr:cNvSpPr>
      </xdr:nvSpPr>
      <xdr:spPr>
        <a:xfrm>
          <a:off x="25146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2</xdr:col>
      <xdr:colOff>47625</xdr:colOff>
      <xdr:row>25</xdr:row>
      <xdr:rowOff>38100</xdr:rowOff>
    </xdr:from>
    <xdr:to>
      <xdr:col>2</xdr:col>
      <xdr:colOff>161925</xdr:colOff>
      <xdr:row>25</xdr:row>
      <xdr:rowOff>161925</xdr:rowOff>
    </xdr:to>
    <xdr:sp>
      <xdr:nvSpPr>
        <xdr:cNvPr id="38" name="TextBox 49"/>
        <xdr:cNvSpPr txBox="1">
          <a:spLocks noChangeArrowheads="1"/>
        </xdr:cNvSpPr>
      </xdr:nvSpPr>
      <xdr:spPr>
        <a:xfrm>
          <a:off x="1095375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3</xdr:col>
      <xdr:colOff>47625</xdr:colOff>
      <xdr:row>25</xdr:row>
      <xdr:rowOff>38100</xdr:rowOff>
    </xdr:from>
    <xdr:to>
      <xdr:col>3</xdr:col>
      <xdr:colOff>161925</xdr:colOff>
      <xdr:row>25</xdr:row>
      <xdr:rowOff>161925</xdr:rowOff>
    </xdr:to>
    <xdr:sp>
      <xdr:nvSpPr>
        <xdr:cNvPr id="39" name="TextBox 50"/>
        <xdr:cNvSpPr txBox="1">
          <a:spLocks noChangeArrowheads="1"/>
        </xdr:cNvSpPr>
      </xdr:nvSpPr>
      <xdr:spPr>
        <a:xfrm>
          <a:off x="1457325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4</xdr:col>
      <xdr:colOff>47625</xdr:colOff>
      <xdr:row>25</xdr:row>
      <xdr:rowOff>38100</xdr:rowOff>
    </xdr:from>
    <xdr:to>
      <xdr:col>4</xdr:col>
      <xdr:colOff>161925</xdr:colOff>
      <xdr:row>25</xdr:row>
      <xdr:rowOff>161925</xdr:rowOff>
    </xdr:to>
    <xdr:sp>
      <xdr:nvSpPr>
        <xdr:cNvPr id="40" name="TextBox 51"/>
        <xdr:cNvSpPr txBox="1">
          <a:spLocks noChangeArrowheads="1"/>
        </xdr:cNvSpPr>
      </xdr:nvSpPr>
      <xdr:spPr>
        <a:xfrm>
          <a:off x="1819275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5</xdr:col>
      <xdr:colOff>47625</xdr:colOff>
      <xdr:row>25</xdr:row>
      <xdr:rowOff>38100</xdr:rowOff>
    </xdr:from>
    <xdr:to>
      <xdr:col>5</xdr:col>
      <xdr:colOff>161925</xdr:colOff>
      <xdr:row>25</xdr:row>
      <xdr:rowOff>161925</xdr:rowOff>
    </xdr:to>
    <xdr:sp>
      <xdr:nvSpPr>
        <xdr:cNvPr id="41" name="TextBox 52"/>
        <xdr:cNvSpPr txBox="1">
          <a:spLocks noChangeArrowheads="1"/>
        </xdr:cNvSpPr>
      </xdr:nvSpPr>
      <xdr:spPr>
        <a:xfrm>
          <a:off x="2181225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6</xdr:col>
      <xdr:colOff>47625</xdr:colOff>
      <xdr:row>25</xdr:row>
      <xdr:rowOff>38100</xdr:rowOff>
    </xdr:from>
    <xdr:to>
      <xdr:col>6</xdr:col>
      <xdr:colOff>161925</xdr:colOff>
      <xdr:row>25</xdr:row>
      <xdr:rowOff>161925</xdr:rowOff>
    </xdr:to>
    <xdr:sp>
      <xdr:nvSpPr>
        <xdr:cNvPr id="42" name="TextBox 53"/>
        <xdr:cNvSpPr txBox="1">
          <a:spLocks noChangeArrowheads="1"/>
        </xdr:cNvSpPr>
      </xdr:nvSpPr>
      <xdr:spPr>
        <a:xfrm>
          <a:off x="2543175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7</xdr:col>
      <xdr:colOff>47625</xdr:colOff>
      <xdr:row>25</xdr:row>
      <xdr:rowOff>38100</xdr:rowOff>
    </xdr:from>
    <xdr:to>
      <xdr:col>7</xdr:col>
      <xdr:colOff>161925</xdr:colOff>
      <xdr:row>25</xdr:row>
      <xdr:rowOff>161925</xdr:rowOff>
    </xdr:to>
    <xdr:sp>
      <xdr:nvSpPr>
        <xdr:cNvPr id="43" name="TextBox 54"/>
        <xdr:cNvSpPr txBox="1">
          <a:spLocks noChangeArrowheads="1"/>
        </xdr:cNvSpPr>
      </xdr:nvSpPr>
      <xdr:spPr>
        <a:xfrm>
          <a:off x="2905125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8</xdr:col>
      <xdr:colOff>47625</xdr:colOff>
      <xdr:row>25</xdr:row>
      <xdr:rowOff>38100</xdr:rowOff>
    </xdr:from>
    <xdr:to>
      <xdr:col>8</xdr:col>
      <xdr:colOff>161925</xdr:colOff>
      <xdr:row>25</xdr:row>
      <xdr:rowOff>161925</xdr:rowOff>
    </xdr:to>
    <xdr:sp>
      <xdr:nvSpPr>
        <xdr:cNvPr id="44" name="TextBox 55"/>
        <xdr:cNvSpPr txBox="1">
          <a:spLocks noChangeArrowheads="1"/>
        </xdr:cNvSpPr>
      </xdr:nvSpPr>
      <xdr:spPr>
        <a:xfrm>
          <a:off x="325755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  <xdr:twoCellAnchor>
    <xdr:from>
      <xdr:col>9</xdr:col>
      <xdr:colOff>47625</xdr:colOff>
      <xdr:row>25</xdr:row>
      <xdr:rowOff>38100</xdr:rowOff>
    </xdr:from>
    <xdr:to>
      <xdr:col>9</xdr:col>
      <xdr:colOff>161925</xdr:colOff>
      <xdr:row>25</xdr:row>
      <xdr:rowOff>161925</xdr:rowOff>
    </xdr:to>
    <xdr:sp>
      <xdr:nvSpPr>
        <xdr:cNvPr id="45" name="TextBox 56"/>
        <xdr:cNvSpPr txBox="1">
          <a:spLocks noChangeArrowheads="1"/>
        </xdr:cNvSpPr>
      </xdr:nvSpPr>
      <xdr:spPr>
        <a:xfrm>
          <a:off x="3619500" y="37147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
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7"/>
  <sheetViews>
    <sheetView tabSelected="1" workbookViewId="0" topLeftCell="A1">
      <selection activeCell="K15" sqref="K15"/>
    </sheetView>
  </sheetViews>
  <sheetFormatPr defaultColWidth="9.00390625" defaultRowHeight="12.75"/>
  <cols>
    <col min="2" max="7" width="4.75390625" style="3" customWidth="1"/>
    <col min="8" max="8" width="4.625" style="3" customWidth="1"/>
    <col min="9" max="10" width="4.75390625" style="3" customWidth="1"/>
  </cols>
  <sheetData>
    <row r="3" spans="8:11" ht="15">
      <c r="H3" s="4"/>
      <c r="K3" s="2" t="s">
        <v>1</v>
      </c>
    </row>
    <row r="4" ht="12.75">
      <c r="K4" s="1" t="s">
        <v>2</v>
      </c>
    </row>
    <row r="5" ht="12.75">
      <c r="K5" s="1" t="s">
        <v>3</v>
      </c>
    </row>
    <row r="6" ht="12.75">
      <c r="K6" s="1" t="s">
        <v>4</v>
      </c>
    </row>
    <row r="7" ht="12.75">
      <c r="K7" s="1" t="s">
        <v>5</v>
      </c>
    </row>
    <row r="8" ht="12.75">
      <c r="K8" s="1" t="s">
        <v>6</v>
      </c>
    </row>
    <row r="9" spans="2:11" ht="19.5" customHeight="1">
      <c r="B9" s="5"/>
      <c r="C9" s="5"/>
      <c r="D9" s="5"/>
      <c r="E9" s="5"/>
      <c r="F9" s="5"/>
      <c r="K9" s="1" t="s">
        <v>7</v>
      </c>
    </row>
    <row r="10" spans="2:11" ht="19.5" customHeight="1">
      <c r="B10" s="5"/>
      <c r="C10" s="5"/>
      <c r="D10" s="5"/>
      <c r="E10" s="5"/>
      <c r="F10" s="5"/>
      <c r="K10" s="1" t="s">
        <v>8</v>
      </c>
    </row>
    <row r="11" spans="2:11" ht="19.5" customHeight="1">
      <c r="B11" s="5"/>
      <c r="C11" s="5"/>
      <c r="D11" s="5"/>
      <c r="E11" s="5"/>
      <c r="K11" s="1" t="s">
        <v>9</v>
      </c>
    </row>
    <row r="12" spans="2:11" ht="19.5" customHeight="1">
      <c r="B12" s="5"/>
      <c r="C12" s="5"/>
      <c r="D12" s="5"/>
      <c r="E12" s="5"/>
      <c r="F12" s="5"/>
      <c r="G12" s="5"/>
      <c r="K12" s="1" t="s">
        <v>10</v>
      </c>
    </row>
    <row r="13" spans="2:8" ht="19.5" customHeight="1">
      <c r="B13" s="5"/>
      <c r="C13" s="5"/>
      <c r="D13" s="5"/>
      <c r="E13" s="5"/>
      <c r="F13" s="5"/>
      <c r="G13" s="5"/>
      <c r="H13" s="5"/>
    </row>
    <row r="14" spans="2:4" ht="19.5" customHeight="1">
      <c r="B14" s="5"/>
      <c r="C14" s="5"/>
      <c r="D14" s="5"/>
    </row>
    <row r="15" spans="2:7" ht="19.5" customHeight="1">
      <c r="B15" s="5"/>
      <c r="C15" s="5"/>
      <c r="D15" s="5"/>
      <c r="E15" s="5"/>
      <c r="F15" s="5"/>
      <c r="G15" s="5"/>
    </row>
    <row r="16" spans="2:10" ht="19.5" customHeight="1">
      <c r="B16" s="5"/>
      <c r="C16" s="5"/>
      <c r="D16" s="5"/>
      <c r="E16" s="5"/>
      <c r="F16" s="5"/>
      <c r="G16" s="5"/>
      <c r="H16" s="5"/>
      <c r="I16" s="5"/>
      <c r="J16" s="5"/>
    </row>
    <row r="17" spans="2:14" ht="19.5" customHeight="1">
      <c r="B17" s="5"/>
      <c r="C17" s="5"/>
      <c r="D17" s="5"/>
      <c r="E17" s="5"/>
      <c r="M17" s="6" t="s">
        <v>0</v>
      </c>
      <c r="N17" s="7">
        <f>SUM(L19:L27)</f>
        <v>0</v>
      </c>
    </row>
    <row r="19" spans="2:12" ht="12.75" hidden="1">
      <c r="B19" s="5">
        <f>IF(B9="ф",1,0)</f>
        <v>0</v>
      </c>
      <c r="C19" s="5">
        <f>IF(C9="о",1,0)</f>
        <v>0</v>
      </c>
      <c r="D19" s="5">
        <f>IF(D9="р",1,0)</f>
        <v>0</v>
      </c>
      <c r="E19" s="5">
        <f>IF(E9="м",1,0)</f>
        <v>0</v>
      </c>
      <c r="F19" s="5">
        <f>IF(F9="а",1,0)</f>
        <v>0</v>
      </c>
      <c r="K19">
        <f>SUM(B19:F19)</f>
        <v>0</v>
      </c>
      <c r="L19">
        <f>IF(K19=5,1,0)</f>
        <v>0</v>
      </c>
    </row>
    <row r="20" spans="2:12" ht="12.75" hidden="1">
      <c r="B20" s="5">
        <f>IF(B10="з",1,0)</f>
        <v>0</v>
      </c>
      <c r="C20" s="5">
        <f>IF(C10="а",1,0)</f>
        <v>0</v>
      </c>
      <c r="D20" s="5">
        <f>IF(D10="п",1,0)</f>
        <v>0</v>
      </c>
      <c r="E20" s="5">
        <f>IF(E10="и",1,0)</f>
        <v>0</v>
      </c>
      <c r="F20" s="5">
        <f>IF(F10="т",1,0)</f>
        <v>0</v>
      </c>
      <c r="K20">
        <f>SUM(B20:F20)</f>
        <v>0</v>
      </c>
      <c r="L20">
        <f>IF(K20=5,1,0)</f>
        <v>0</v>
      </c>
    </row>
    <row r="21" spans="2:12" ht="12.75" hidden="1">
      <c r="B21" s="5">
        <f>IF(B11="з",1,0)</f>
        <v>0</v>
      </c>
      <c r="C21" s="5">
        <f>IF(C11="в",1,0)</f>
        <v>0</v>
      </c>
      <c r="D21" s="5">
        <f>IF(D11="і",1,0)</f>
        <v>0</v>
      </c>
      <c r="E21" s="5">
        <f>IF(E11="т",1,0)</f>
        <v>0</v>
      </c>
      <c r="K21">
        <f>SUM(B21:E21)</f>
        <v>0</v>
      </c>
      <c r="L21">
        <f>IF(K21=4,1,0)</f>
        <v>0</v>
      </c>
    </row>
    <row r="22" spans="2:12" ht="12.75" hidden="1">
      <c r="B22" s="5">
        <f>IF(B12="м",1,0)</f>
        <v>0</v>
      </c>
      <c r="C22" s="5">
        <f>IF(C12="а",1,0)</f>
        <v>0</v>
      </c>
      <c r="D22" s="5">
        <f>IF(D12="к",1,0)</f>
        <v>0</v>
      </c>
      <c r="E22" s="5">
        <f>IF(E12="р",1,0)</f>
        <v>0</v>
      </c>
      <c r="F22" s="5">
        <f>IF(F12="о",1,0)</f>
        <v>0</v>
      </c>
      <c r="G22" s="5">
        <f>IF(G12="с",1,0)</f>
        <v>0</v>
      </c>
      <c r="K22">
        <f>SUM(B22:G22)</f>
        <v>0</v>
      </c>
      <c r="L22">
        <f>IF(K22=6,1,0)</f>
        <v>0</v>
      </c>
    </row>
    <row r="23" spans="2:12" ht="12.75" hidden="1">
      <c r="B23" s="5">
        <f>IF(B13="к",1,0)</f>
        <v>0</v>
      </c>
      <c r="C23" s="5">
        <f>IF(C13="л",1,0)</f>
        <v>0</v>
      </c>
      <c r="D23" s="5">
        <f>IF(D13="ю",1,0)</f>
        <v>0</v>
      </c>
      <c r="E23" s="5">
        <f>IF(E13="ч",1,0)</f>
        <v>0</v>
      </c>
      <c r="F23" s="5">
        <f>IF(F13="о",1,0)</f>
        <v>0</v>
      </c>
      <c r="G23" s="5">
        <f>IF(G13="в",1,0)</f>
        <v>0</v>
      </c>
      <c r="H23" s="5">
        <f>IF(H13="е",1,0)</f>
        <v>0</v>
      </c>
      <c r="K23">
        <f>SUM(B23:H23)</f>
        <v>0</v>
      </c>
      <c r="L23">
        <f>IF(K23=7,1,0)</f>
        <v>0</v>
      </c>
    </row>
    <row r="24" spans="2:12" ht="12.75" hidden="1">
      <c r="B24" s="5">
        <f>IF(B14="т",1,0)</f>
        <v>0</v>
      </c>
      <c r="C24" s="5">
        <f>IF(C14="и",1,0)</f>
        <v>0</v>
      </c>
      <c r="D24" s="5">
        <f>IF(D14="п",1,0)</f>
        <v>0</v>
      </c>
      <c r="K24">
        <f>SUM(B24:D24)</f>
        <v>0</v>
      </c>
      <c r="L24">
        <f>IF(K24=3,1,0)</f>
        <v>0</v>
      </c>
    </row>
    <row r="25" spans="2:12" ht="12.75" hidden="1">
      <c r="B25" s="5">
        <f>IF(B15="к",1,0)</f>
        <v>0</v>
      </c>
      <c r="C25" s="5">
        <f>IF(C15="н",1,0)</f>
        <v>0</v>
      </c>
      <c r="D25" s="5">
        <f>IF(D15="о",1,0)</f>
        <v>0</v>
      </c>
      <c r="E25" s="5">
        <f>IF(E15="п",1,0)</f>
        <v>0</v>
      </c>
      <c r="F25" s="5">
        <f>IF(F15="к",1,0)</f>
        <v>0</v>
      </c>
      <c r="G25" s="5">
        <f>IF(G15="а",1,0)</f>
        <v>0</v>
      </c>
      <c r="K25">
        <f>SUM(B25:G25)</f>
        <v>0</v>
      </c>
      <c r="L25">
        <f>IF(K25=6,1,0)</f>
        <v>0</v>
      </c>
    </row>
    <row r="26" spans="2:12" ht="12.75" hidden="1">
      <c r="B26" s="5">
        <f>IF(B16="л",1,0)</f>
        <v>0</v>
      </c>
      <c r="C26" s="5">
        <f>IF(C16="і",1,0)</f>
        <v>0</v>
      </c>
      <c r="D26" s="5">
        <f>IF(D16="ч",1,0)</f>
        <v>0</v>
      </c>
      <c r="E26" s="5">
        <f>IF(E16="и",1,0)</f>
        <v>0</v>
      </c>
      <c r="F26" s="5">
        <f>IF(F16="л",1,0)</f>
        <v>0</v>
      </c>
      <c r="G26" s="5">
        <f>IF(G16="ь",1,0)</f>
        <v>0</v>
      </c>
      <c r="H26" s="5">
        <f>IF(H16="н",1,0)</f>
        <v>0</v>
      </c>
      <c r="I26" s="5">
        <f>IF(I16="и",1,0)</f>
        <v>0</v>
      </c>
      <c r="J26" s="5">
        <f>IF(J16="к",1,0)</f>
        <v>0</v>
      </c>
      <c r="K26">
        <f>SUM(B26:J26)</f>
        <v>0</v>
      </c>
      <c r="L26">
        <f>IF(K26=9,1,0)</f>
        <v>0</v>
      </c>
    </row>
    <row r="27" spans="2:12" ht="12.75" hidden="1">
      <c r="B27" s="5">
        <f>IF(B17="б",1,0)</f>
        <v>0</v>
      </c>
      <c r="C27" s="5">
        <f>IF(C17="а",1,0)</f>
        <v>0</v>
      </c>
      <c r="D27" s="5">
        <f>IF(D17="н",1,0)</f>
        <v>0</v>
      </c>
      <c r="E27" s="5">
        <f>IF(E17="к",1,0)</f>
        <v>0</v>
      </c>
      <c r="K27">
        <f>SUM(B27:E27)</f>
        <v>0</v>
      </c>
      <c r="L27">
        <f>IF(K27=4,1,0)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Speed_XP</cp:lastModifiedBy>
  <dcterms:created xsi:type="dcterms:W3CDTF">2010-10-30T12:30:39Z</dcterms:created>
  <dcterms:modified xsi:type="dcterms:W3CDTF">2010-10-30T13:27:43Z</dcterms:modified>
  <cp:category/>
  <cp:version/>
  <cp:contentType/>
  <cp:contentStatus/>
</cp:coreProperties>
</file>